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90" windowHeight="9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<sst xmlns="http://schemas.openxmlformats.org/spreadsheetml/2006/main" count="34" uniqueCount="24">
  <si>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Inspection Hours (average)</t>
  </si>
  <si>
    <t>TICOR Duration in weeks(based on 1 inspection per weekday)</t>
  </si>
  <si>
    <t>% TICOR cost</t>
  </si>
  <si>
    <t>Engineer time savings on report writing upto (days)</t>
  </si>
  <si>
    <t>Engineer Cost Per Hour (£)</t>
  </si>
  <si>
    <t>Inspection Days per year</t>
  </si>
  <si>
    <t>Savings per year by using TICOR</t>
  </si>
  <si>
    <t>Average Invoice Value</t>
  </si>
  <si>
    <t>New Inspection cost using TICOR (excluding TICOR cost)</t>
  </si>
  <si>
    <t>New Inspection cost using TICOR (including TICOR cost)</t>
  </si>
  <si>
    <t>Savings overall including TICOR cost</t>
  </si>
  <si>
    <t>£1375/360</t>
  </si>
  <si>
    <t>Cost of Engineers Inspection and reporting time without TICOR</t>
  </si>
  <si>
    <t>New Inspection cost using TICOR/WEBCOR (excluding TICOR/WEBCOR cost)</t>
  </si>
  <si>
    <t>New Inspection cost using TICOR/WEBCOR (including TICOR/WEBCOR cost)</t>
  </si>
  <si>
    <t>Savings overall including TICOR/WEBCOR cost</t>
  </si>
  <si>
    <t>Savings per year by using TICOR/WEBCOR</t>
  </si>
  <si>
    <t xml:space="preserve">WEBCOR with 1 x TICOR </t>
  </si>
  <si>
    <t>Additonal TICOR (Assuming WEBCOR already owned - additonal TICOR per engineer)</t>
  </si>
  <si>
    <t>Adjust figures in red boxes according to own costs</t>
  </si>
  <si>
    <t>Yearly inspection costs without TICOR</t>
  </si>
  <si>
    <t>Yearly inspections costs with TICOR(incl TICOR costs)</t>
  </si>
  <si>
    <t>£3999/360</t>
  </si>
  <si>
    <t>Adjust figures in blue boxes according to own costs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</si>
</sst>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&quot;£&quot;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168" fontId="0" fillId="0" borderId="12" xfId="0" applyNumberFormat="1" applyFont="1" applyBorder="1" applyAlignment="1">
      <alignment vertical="center" wrapText="1"/>
    </xf>
    <xf numFmtId="168" fontId="0" fillId="0" borderId="0" xfId="0" applyNumberFormat="1" applyAlignment="1">
      <alignment/>
    </xf>
    <xf numFmtId="2" fontId="0" fillId="0" borderId="12" xfId="0" applyNumberFormat="1" applyFont="1" applyBorder="1" applyAlignment="1">
      <alignment vertical="center" wrapText="1"/>
    </xf>
    <xf numFmtId="2" fontId="0" fillId="0" borderId="0" xfId="0" applyNumberFormat="1" applyAlignment="1">
      <alignment/>
    </xf>
    <xf numFmtId="169" fontId="0" fillId="0" borderId="12" xfId="0" applyNumberFormat="1" applyFont="1" applyBorder="1" applyAlignment="1">
      <alignment vertical="center" wrapText="1"/>
    </xf>
    <xf numFmtId="169" fontId="0" fillId="0" borderId="0" xfId="0" applyNumberFormat="1" applyAlignment="1">
      <alignment/>
    </xf>
    <xf numFmtId="169" fontId="0" fillId="0" borderId="13" xfId="0" applyNumberFormat="1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169" fontId="0" fillId="25" borderId="12" xfId="0" applyNumberFormat="1" applyFont="1" applyFill="1" applyBorder="1" applyAlignment="1">
      <alignment vertical="center" wrapText="1"/>
    </xf>
    <xf numFmtId="0" fontId="35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169" fontId="0" fillId="33" borderId="12" xfId="0" applyNumberFormat="1" applyFont="1" applyFill="1" applyBorder="1" applyAlignment="1">
      <alignment vertical="center" wrapText="1"/>
    </xf>
    <xf numFmtId="0" fontId="0" fillId="33" borderId="12" xfId="0" applyNumberFormat="1" applyFont="1" applyFill="1" applyBorder="1" applyAlignment="1">
      <alignment vertical="center" wrapText="1"/>
    </xf>
    <xf numFmtId="168" fontId="0" fillId="33" borderId="12" xfId="0" applyNumberFormat="1" applyFont="1" applyFill="1" applyBorder="1" applyAlignment="1">
      <alignment vertical="center" wrapText="1"/>
    </xf>
    <xf numFmtId="2" fontId="0" fillId="33" borderId="12" xfId="0" applyNumberFormat="1" applyFont="1" applyFill="1" applyBorder="1" applyAlignment="1">
      <alignment vertical="center" wrapText="1"/>
    </xf>
    <xf numFmtId="169" fontId="0" fillId="34" borderId="12" xfId="0" applyNumberFormat="1" applyFont="1" applyFill="1" applyBorder="1" applyAlignment="1">
      <alignment vertical="center" wrapText="1"/>
    </xf>
    <xf numFmtId="0" fontId="0" fillId="20" borderId="18" xfId="0" applyFont="1" applyFill="1" applyBorder="1" applyAlignment="1">
      <alignment vertical="center" wrapText="1"/>
    </xf>
    <xf numFmtId="0" fontId="0" fillId="20" borderId="12" xfId="0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4">
      <selection activeCell="B9" sqref="B9"/>
    </sheetView>
  </sheetViews>
  <sheetFormatPr defaultColWidth="9.140625" defaultRowHeight="15"/>
  <cols>
    <col min="1" max="1" width="15.421875" style="0" customWidth="1"/>
    <col min="2" max="2" width="25.140625" style="0" customWidth="1"/>
    <col min="3" max="3" width="18.28125" style="0" customWidth="1"/>
    <col min="4" max="4" width="21.140625" style="11" customWidth="1"/>
    <col min="5" max="5" width="19.8515625" style="11" customWidth="1"/>
    <col min="6" max="6" width="13.421875" style="7" customWidth="1"/>
    <col min="7" max="7" width="18.8515625" style="9" customWidth="1"/>
    <col min="8" max="9" width="19.28125" style="11" customWidth="1"/>
    <col min="10" max="12" width="14.00390625" style="11" customWidth="1"/>
    <col min="13" max="13" width="17.140625" style="11" customWidth="1"/>
  </cols>
  <sheetData>
    <row r="1" spans="1:13" ht="30.75" thickBot="1">
      <c r="A1" s="1" t="s">
        <v>4</v>
      </c>
      <c r="B1" s="27">
        <v>25</v>
      </c>
      <c r="C1" s="15" t="s">
        <v>23</v>
      </c>
      <c r="D1" s="16"/>
      <c r="E1" s="16"/>
      <c r="F1" s="16"/>
      <c r="G1" s="16"/>
      <c r="H1" s="16"/>
      <c r="I1" s="16"/>
      <c r="J1" s="16"/>
      <c r="K1" s="16"/>
      <c r="L1" s="16"/>
      <c r="M1" s="17"/>
    </row>
    <row r="2" spans="1:13" ht="30.75" thickBot="1">
      <c r="A2" s="2" t="s">
        <v>0</v>
      </c>
      <c r="B2" s="28">
        <v>10</v>
      </c>
      <c r="C2" s="18"/>
      <c r="D2" s="19"/>
      <c r="E2" s="19"/>
      <c r="F2" s="19"/>
      <c r="G2" s="19"/>
      <c r="H2" s="19"/>
      <c r="I2" s="19"/>
      <c r="J2" s="19"/>
      <c r="K2" s="19"/>
      <c r="L2" s="19"/>
      <c r="M2" s="20"/>
    </row>
    <row r="3" spans="1:13" ht="30.75" thickBot="1">
      <c r="A3" s="2" t="s">
        <v>5</v>
      </c>
      <c r="B3" s="28">
        <v>150</v>
      </c>
      <c r="C3" s="4"/>
      <c r="D3" s="12"/>
      <c r="E3" s="12"/>
      <c r="F3" s="4"/>
      <c r="G3" s="4"/>
      <c r="H3" s="12"/>
      <c r="I3" s="12"/>
      <c r="J3" s="12"/>
      <c r="K3" s="12"/>
      <c r="L3" s="12"/>
      <c r="M3" s="10"/>
    </row>
    <row r="4" spans="1:13" ht="90.75" thickBot="1">
      <c r="A4" s="13" t="s">
        <v>17</v>
      </c>
      <c r="B4" s="3" t="s">
        <v>22</v>
      </c>
      <c r="C4" s="3" t="s">
        <v>1</v>
      </c>
      <c r="D4" s="10" t="s">
        <v>7</v>
      </c>
      <c r="E4" s="10" t="s">
        <v>12</v>
      </c>
      <c r="F4" s="6" t="s">
        <v>2</v>
      </c>
      <c r="G4" s="8" t="s">
        <v>3</v>
      </c>
      <c r="H4" s="10" t="s">
        <v>13</v>
      </c>
      <c r="I4" s="10" t="s">
        <v>14</v>
      </c>
      <c r="J4" s="10" t="s">
        <v>15</v>
      </c>
      <c r="K4" s="26" t="s">
        <v>20</v>
      </c>
      <c r="L4" s="14" t="s">
        <v>21</v>
      </c>
      <c r="M4" s="14" t="s">
        <v>16</v>
      </c>
    </row>
    <row r="5" spans="1:13" ht="15.75" thickBot="1">
      <c r="A5" s="21">
        <v>1</v>
      </c>
      <c r="B5" s="22">
        <v>11.11</v>
      </c>
      <c r="C5" s="23">
        <v>1</v>
      </c>
      <c r="D5" s="22">
        <v>800</v>
      </c>
      <c r="E5" s="22">
        <f>B1*B2</f>
        <v>250</v>
      </c>
      <c r="F5" s="24">
        <f>B5/D5</f>
        <v>0.013887499999999999</v>
      </c>
      <c r="G5" s="25">
        <v>0.33</v>
      </c>
      <c r="H5" s="22">
        <f>E5*0.66</f>
        <v>165</v>
      </c>
      <c r="I5" s="22">
        <f>H5+B5</f>
        <v>176.11</v>
      </c>
      <c r="J5" s="22">
        <f>E5-I5</f>
        <v>73.88999999999999</v>
      </c>
      <c r="K5" s="26">
        <f>E5*B3</f>
        <v>37500</v>
      </c>
      <c r="L5" s="14">
        <f>I5*B3</f>
        <v>26416.500000000004</v>
      </c>
      <c r="M5" s="14">
        <f>B3*J5</f>
        <v>11083.499999999998</v>
      </c>
    </row>
    <row r="6" spans="4:13" ht="15.75" thickBot="1">
      <c r="D6"/>
      <c r="E6"/>
      <c r="F6"/>
      <c r="G6"/>
      <c r="H6"/>
      <c r="I6"/>
      <c r="J6"/>
      <c r="K6"/>
      <c r="L6"/>
      <c r="M6"/>
    </row>
    <row r="7" spans="1:13" ht="30.75" thickBot="1">
      <c r="A7" s="1" t="s">
        <v>4</v>
      </c>
      <c r="B7" s="27">
        <v>25</v>
      </c>
      <c r="C7" s="15" t="s">
        <v>19</v>
      </c>
      <c r="D7" s="16"/>
      <c r="E7" s="16"/>
      <c r="F7" s="16"/>
      <c r="G7" s="16"/>
      <c r="H7" s="16"/>
      <c r="I7" s="16"/>
      <c r="J7" s="16"/>
      <c r="K7" s="16"/>
      <c r="L7" s="16"/>
      <c r="M7" s="17"/>
    </row>
    <row r="8" spans="1:13" ht="30.75" thickBot="1">
      <c r="A8" s="2" t="s">
        <v>0</v>
      </c>
      <c r="B8" s="28">
        <v>10</v>
      </c>
      <c r="C8" s="18"/>
      <c r="D8" s="19"/>
      <c r="E8" s="19"/>
      <c r="F8" s="19"/>
      <c r="G8" s="19"/>
      <c r="H8" s="19"/>
      <c r="I8" s="19"/>
      <c r="J8" s="19"/>
      <c r="K8" s="19"/>
      <c r="L8" s="19"/>
      <c r="M8" s="20"/>
    </row>
    <row r="9" spans="1:13" ht="30.75" thickBot="1">
      <c r="A9" s="2" t="s">
        <v>5</v>
      </c>
      <c r="B9" s="28">
        <v>150</v>
      </c>
      <c r="C9" s="4"/>
      <c r="D9" s="12"/>
      <c r="E9" s="12"/>
      <c r="F9" s="4"/>
      <c r="G9" s="4"/>
      <c r="H9" s="12"/>
      <c r="I9" s="12"/>
      <c r="J9" s="12"/>
      <c r="K9" s="12"/>
      <c r="L9" s="12"/>
      <c r="M9" s="10"/>
    </row>
    <row r="10" spans="1:13" ht="105.75" thickBot="1">
      <c r="A10" s="13" t="s">
        <v>18</v>
      </c>
      <c r="B10" s="5" t="s">
        <v>11</v>
      </c>
      <c r="C10" s="5" t="s">
        <v>1</v>
      </c>
      <c r="D10" s="10" t="s">
        <v>7</v>
      </c>
      <c r="E10" s="10" t="s">
        <v>12</v>
      </c>
      <c r="F10" s="6" t="s">
        <v>2</v>
      </c>
      <c r="G10" s="8" t="s">
        <v>3</v>
      </c>
      <c r="H10" s="10" t="s">
        <v>8</v>
      </c>
      <c r="I10" s="10" t="s">
        <v>9</v>
      </c>
      <c r="J10" s="10" t="s">
        <v>10</v>
      </c>
      <c r="K10" s="26" t="s">
        <v>20</v>
      </c>
      <c r="L10" s="14" t="s">
        <v>21</v>
      </c>
      <c r="M10" s="14" t="s">
        <v>6</v>
      </c>
    </row>
    <row r="11" spans="1:13" ht="15.75" thickBot="1">
      <c r="A11" s="21">
        <v>1</v>
      </c>
      <c r="B11" s="22">
        <v>3.82</v>
      </c>
      <c r="C11" s="23">
        <v>1</v>
      </c>
      <c r="D11" s="22">
        <v>800</v>
      </c>
      <c r="E11" s="22">
        <f>B7*B8</f>
        <v>250</v>
      </c>
      <c r="F11" s="24">
        <f>B11/D11</f>
        <v>0.004775</v>
      </c>
      <c r="G11" s="25">
        <v>0.33</v>
      </c>
      <c r="H11" s="22">
        <f>E11*0.66</f>
        <v>165</v>
      </c>
      <c r="I11" s="22">
        <f>H11+B11</f>
        <v>168.82</v>
      </c>
      <c r="J11" s="22">
        <f>E11-I11</f>
        <v>81.18</v>
      </c>
      <c r="K11" s="26">
        <f>E11*B9</f>
        <v>37500</v>
      </c>
      <c r="L11" s="14">
        <f>I11*B9</f>
        <v>25323</v>
      </c>
      <c r="M11" s="14">
        <f>B9*J11</f>
        <v>12177.000000000002</v>
      </c>
    </row>
    <row r="12" ht="15">
      <c r="B12" s="11"/>
    </row>
    <row r="13" ht="15">
      <c r="B13" s="11"/>
    </row>
    <row r="14" ht="15">
      <c r="B14" s="11"/>
    </row>
    <row r="15" ht="15">
      <c r="B15" s="11"/>
    </row>
    <row r="16" ht="15">
      <c r="B16" s="11"/>
    </row>
    <row r="17" ht="15">
      <c r="B17" s="11"/>
    </row>
    <row r="18" ht="15">
      <c r="B18" s="11"/>
    </row>
    <row r="19" ht="15">
      <c r="B19" s="11"/>
    </row>
    <row r="20" ht="15">
      <c r="B20" s="11"/>
    </row>
    <row r="21" ht="15">
      <c r="B21" s="11"/>
    </row>
    <row r="22" ht="15">
      <c r="B22" s="11"/>
    </row>
    <row r="23" ht="15">
      <c r="B23" s="11"/>
    </row>
    <row r="24" ht="15">
      <c r="B24" s="11"/>
    </row>
    <row r="25" ht="15">
      <c r="B25" s="11"/>
    </row>
    <row r="26" ht="15">
      <c r="B26" s="11"/>
    </row>
    <row r="27" ht="15">
      <c r="B27" s="11"/>
    </row>
    <row r="28" ht="15">
      <c r="B28" s="11"/>
    </row>
    <row r="29" ht="15">
      <c r="B29" s="11"/>
    </row>
    <row r="30" ht="15">
      <c r="B30" s="11"/>
    </row>
  </sheetData>
  <sheetProtection/>
  <mergeCells count="2">
    <mergeCell ref="C1:M2"/>
    <mergeCell ref="C7:M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Rachael</dc:creator>
  <cp:keywords/>
  <dc:description/>
  <cp:lastModifiedBy>Richard</cp:lastModifiedBy>
  <dcterms:created xsi:type="dcterms:W3CDTF">2015-06-09T14:07:06Z</dcterms:created>
  <dcterms:modified xsi:type="dcterms:W3CDTF">2016-01-29T12:50:19Z</dcterms:modified>
  <cp:category/>
  <cp:version/>
  <cp:contentType/>
  <cp:contentStatus/>
</cp:coreProperties>
</file>